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4 г\ЖБ приставки ПТ 28-2\"/>
    </mc:Choice>
  </mc:AlternateContent>
  <bookViews>
    <workbookView xWindow="0" yWindow="0" windowWidth="23040" windowHeight="9390"/>
  </bookViews>
  <sheets>
    <sheet name="Спецификация прил 1.2" sheetId="1" r:id="rId1"/>
    <sheet name="График доставки к прил 1.2 " sheetId="3" r:id="rId2"/>
    <sheet name="XLR_NoRangeSheet" sheetId="2" state="veryHidden" r:id="rId3"/>
  </sheets>
  <definedNames>
    <definedName name="Query1">'Спецификация прил 1.2'!$A$7:$AD$8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'Спецификация прил 1.2'!#REF!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N7" i="1" l="1"/>
  <c r="M8" i="1"/>
  <c r="N8" i="1" s="1"/>
  <c r="N9" i="1" s="1"/>
  <c r="B7" i="1"/>
  <c r="B5" i="2"/>
</calcChain>
</file>

<file path=xl/sharedStrings.xml><?xml version="1.0" encoding="utf-8"?>
<sst xmlns="http://schemas.openxmlformats.org/spreadsheetml/2006/main" count="92" uniqueCount="76">
  <si>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</si>
  <si>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</si>
  <si>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</si>
  <si>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</si>
  <si>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</si>
  <si>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</si>
  <si>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</si>
  <si>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</si>
  <si>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СПЕЦИФИКАЦИЯ</t>
  </si>
  <si>
    <t>Исполнитель:</t>
  </si>
  <si>
    <t>Eд.изм</t>
  </si>
  <si>
    <t>Наименование товара</t>
  </si>
  <si>
    <t>II кв.</t>
  </si>
  <si>
    <t>III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</si>
  <si>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</si>
  <si>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</si>
  <si>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</si>
  <si>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</si>
  <si>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</si>
  <si>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Гарантийные обязательства</t>
  </si>
  <si>
    <t>Номенклатура</t>
  </si>
  <si>
    <t xml:space="preserve">Наименование товара поставщика1 </t>
  </si>
  <si>
    <t>4.2, Developer  (build 122-D7)</t>
  </si>
  <si>
    <t>Query2</t>
  </si>
  <si>
    <t>Республика Башкортостан</t>
  </si>
  <si>
    <t>Поставка приставок ж/б ПТ28-2</t>
  </si>
  <si>
    <t>, тел. , эл.почта:</t>
  </si>
  <si>
    <t/>
  </si>
  <si>
    <t>31.12.2015</t>
  </si>
  <si>
    <t>Мустафин Ильдар Загирович</t>
  </si>
  <si>
    <t>Отдел организации эксплуатации систем коммутации и сетей доступа</t>
  </si>
  <si>
    <t>Приложение 1.1</t>
  </si>
  <si>
    <t>29134</t>
  </si>
  <si>
    <t>ПРИСТАВКА ПТ 28-2</t>
  </si>
  <si>
    <t>шт</t>
  </si>
  <si>
    <t>Железобетонная приставка  для воздушных линий электропередачи связи  ПТ-28-2. Приставки  применяются при строительстве  воздушных линий телеграфной и телефонной связи и радиофикации в обычных условиях строительства. Марка приставки: ПТ 28-2, ТУ 5863-001-000113836-98, серия 3.407-57-87 
Техническая характеристика : 
 Размеры  длина 2780мм, ширина-180мм ,высота-220мм, вес- 0,22тн , морозостойкость –F-15.  Водопроницаемость w-4, марка  бетона: тяжелый класса В25. Продольная арматуры – из стали класса А-1У ит-1УС диаметром 10-18 мм. и класса А-3 диаметром 10-20 мм. Поперечная – из стали класса Вр-1 и класса А-1. Приставки армированы пространственными арматурными каркасами (сварными или вязаными). Наличие сертификатов качества , паспорт изделия,лабораторные исследования на прочность .Гарантийный срок на изделия  не менее 24 месяцев.</t>
  </si>
  <si>
    <t>Приложение 1.2</t>
  </si>
  <si>
    <t xml:space="preserve">  кол-во: 144; г. Белорецк, ул.Ленина, д.41; Кузнецов Д.Н. 89051808865;  кол-во: 129; г.Бирск, ул. Бурновская, д.10; Выдрин Ю.А. 89173483781;  кол-во: 195; г. Мелеуз, ул. Воровского, д.2; Киреева В.Р. 89371692391;  кол-во: 95; с. Месягутово, ул. Коммунисттическая, д.24; Фазылов В.С. 89063756161;  кол-во: 104; г. Сибай, ул. Индустриальное шоссе, д.2; Устьянцева Л.А. 89279417186;  кол-во: 229; г. Стерлитамак, ул. Коммунистическая, д.30; Секварова С.В. 89656487022;  кол-во: 200; г. Туймазы, ул. Гафурова, д.6; Николаичев А.П. 89018173670;  кол-во: 86; г. Уфа, ул. Каспийская, д.14; Сазонова Н.А. (347)2746212</t>
  </si>
  <si>
    <t xml:space="preserve">наименование материала </t>
  </si>
  <si>
    <t xml:space="preserve">1 кв </t>
  </si>
  <si>
    <t xml:space="preserve">2 кв </t>
  </si>
  <si>
    <t xml:space="preserve">3 кв </t>
  </si>
  <si>
    <t xml:space="preserve">   Места разгрузки</t>
  </si>
  <si>
    <t xml:space="preserve">Ответственные лица и телефоны </t>
  </si>
  <si>
    <t>Март</t>
  </si>
  <si>
    <t>Апрель</t>
  </si>
  <si>
    <t>Июнь</t>
  </si>
  <si>
    <t>Июль</t>
  </si>
  <si>
    <t>Август</t>
  </si>
  <si>
    <t>Белорецк</t>
  </si>
  <si>
    <t xml:space="preserve">г.Белорецк ул. Ленина д.41
Кузнецов Дмитрий Николаевич                                                          т .раб 8(34792) 5-12-35.                             сот 8-9051808865
</t>
  </si>
  <si>
    <t>Бирск</t>
  </si>
  <si>
    <t xml:space="preserve">г.Бирск ул Бурновская д.10 
Ульданов Флюр Халяфович                   сот 8-9272381395                                              Зам директора Юрий Алексеевич 89173483781
</t>
  </si>
  <si>
    <t>Мелеуз</t>
  </si>
  <si>
    <t xml:space="preserve">г.Мелеуз .ул.Воровского д.2
Киреева Венера т.р 8(34764)33025,                                                      сот 8-9371692391
</t>
  </si>
  <si>
    <t>Месягутово</t>
  </si>
  <si>
    <t xml:space="preserve">с.Месягутово  ул.Коммунистическая  д24
Крылосов Виктор Сергеевич. сот.89196068131
Фазылов Вадим Салимович  сот.  8-906-375-6161-гл.инженер
</t>
  </si>
  <si>
    <t>Сибай</t>
  </si>
  <si>
    <t xml:space="preserve">г.Сибай                                                               ул Индустриальное шоссе д 2
. Устьянцева Любовь Александровна                                                      р.т 8(34775)23496 сот 89279417186
</t>
  </si>
  <si>
    <t>Стерлитамак</t>
  </si>
  <si>
    <t xml:space="preserve">г.Стерлитамак ул. Коммунистическая ,д.30
Секварова Светлана Владимировна                                                сот 8-9656487022
Зам. директора Белоусов Михаил Петрович 89173435915
</t>
  </si>
  <si>
    <t>Туймазы</t>
  </si>
  <si>
    <t xml:space="preserve">г.Туймазы .ул Гафурова, д.60
Хисматуллин Венер Сахабутдинович.тел.8-3478253821.сот.89063736539
Николаичев Александр Павлович 
 сот 8-9018173670
</t>
  </si>
  <si>
    <t xml:space="preserve">УФА </t>
  </si>
  <si>
    <t xml:space="preserve">г.Уфа ул .Каспийская, д. 14
Сазонова Надежда Алексеевна       сот 274-62-12; 284-71-70                     факс  89373675447
Иксанова Флюра Сагитовна                сот. 8-905-352-77-79
Подгорная Резеда Рифгатовна       284-81-57; 284-85-60
</t>
  </si>
  <si>
    <t xml:space="preserve"> </t>
  </si>
  <si>
    <t xml:space="preserve">График  доставки к приложению №  1.2 ООЭСКиСД </t>
  </si>
  <si>
    <t>не менее 24 месяцев</t>
  </si>
  <si>
    <t>ШИЦ Д.В тел 8/347/221-55-97</t>
  </si>
  <si>
    <t>ШИЦ Д.В тел 8/347/221-55-98</t>
  </si>
  <si>
    <t xml:space="preserve">Фаткуллина Г.Р </t>
  </si>
  <si>
    <t>I кв</t>
  </si>
  <si>
    <t>226</t>
  </si>
  <si>
    <t>Транспортировка товара осуществляентся автомобильным транспортом за  счет Поставщика. Доставка до места назначения с обязательной выгрузкой манипулятором или краном.</t>
  </si>
  <si>
    <t>согласно графику поставок</t>
  </si>
  <si>
    <t>ЛОТ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</si>
</sst>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164" fontId="0" fillId="0" borderId="5" xfId="0" applyNumberFormat="1" applyBorder="1" applyAlignment="1">
      <alignment horizontal="right"/>
    </xf>
    <xf numFmtId="0" fontId="5" fillId="0" borderId="0" xfId="0" applyFont="1"/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/>
    </xf>
    <xf numFmtId="49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D21"/>
  <sheetViews>
    <sheetView tabSelected="1" zoomScale="75" zoomScaleNormal="75" workbookViewId="0">
      <selection activeCell="F17" sqref="F17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0" customWidth="1"/>
    <col min="4" max="4" width="18.7109375" customWidth="1"/>
    <col min="5" max="5" width="14.85546875" style="10" customWidth="1"/>
    <col min="6" max="6" width="41.42578125" customWidth="1"/>
    <col min="8" max="8" width="8.85546875" style="10"/>
    <col min="12" max="12" width="16.85546875" style="7" customWidth="1"/>
    <col min="13" max="13" width="16" style="7" customWidth="1"/>
    <col min="14" max="14" width="16.7109375" style="9" customWidth="1"/>
    <col min="15" max="15" width="31" customWidth="1"/>
    <col min="16" max="16" width="3.28515625" customWidth="1"/>
    <col min="26" max="29" width="9.140625" style="10"/>
  </cols>
  <sheetData>
    <row r="1" spans="1:30" x14ac:dyDescent="0.25">
      <c r="O1" s="7" t="s">
        <v>36</v>
      </c>
    </row>
    <row r="2" spans="1:30" x14ac:dyDescent="0.25">
      <c r="B2" s="49" t="s">
        <v>8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30" ht="15.75" x14ac:dyDescent="0.25">
      <c r="B3" t="s">
        <v>75</v>
      </c>
      <c r="C3" s="31" t="s">
        <v>25</v>
      </c>
      <c r="D3" s="23"/>
      <c r="E3" s="23"/>
      <c r="F3" s="22" t="s">
        <v>30</v>
      </c>
      <c r="O3" s="19"/>
      <c r="P3" s="3"/>
    </row>
    <row r="4" spans="1:30" s="11" customFormat="1" x14ac:dyDescent="0.25">
      <c r="B4" s="50" t="s">
        <v>0</v>
      </c>
      <c r="C4" s="52" t="s">
        <v>20</v>
      </c>
      <c r="D4" s="50" t="s">
        <v>11</v>
      </c>
      <c r="E4" s="52" t="s">
        <v>21</v>
      </c>
      <c r="F4" s="50" t="s">
        <v>1</v>
      </c>
      <c r="G4" s="50" t="s">
        <v>10</v>
      </c>
      <c r="H4" s="54"/>
      <c r="I4" s="55"/>
      <c r="J4" s="55"/>
      <c r="K4" s="56"/>
      <c r="L4" s="60" t="s">
        <v>15</v>
      </c>
      <c r="M4" s="58" t="s">
        <v>16</v>
      </c>
      <c r="N4" s="51" t="s">
        <v>18</v>
      </c>
      <c r="O4" s="50" t="s">
        <v>2</v>
      </c>
      <c r="P4" s="12"/>
    </row>
    <row r="5" spans="1:30" s="13" customFormat="1" ht="74.45" customHeight="1" x14ac:dyDescent="0.25">
      <c r="B5" s="50"/>
      <c r="C5" s="53"/>
      <c r="D5" s="50"/>
      <c r="E5" s="53"/>
      <c r="F5" s="50"/>
      <c r="G5" s="50"/>
      <c r="H5" s="33" t="s">
        <v>71</v>
      </c>
      <c r="I5" s="8" t="s">
        <v>12</v>
      </c>
      <c r="J5" s="8" t="s">
        <v>13</v>
      </c>
      <c r="K5" s="8" t="s">
        <v>14</v>
      </c>
      <c r="L5" s="61"/>
      <c r="M5" s="59"/>
      <c r="N5" s="51"/>
      <c r="O5" s="50"/>
    </row>
    <row r="6" spans="1:30" s="11" customFormat="1" x14ac:dyDescent="0.25">
      <c r="B6" s="14">
        <v>1</v>
      </c>
      <c r="C6" s="24">
        <v>2</v>
      </c>
      <c r="D6" s="14">
        <v>3</v>
      </c>
      <c r="E6" s="25">
        <v>4</v>
      </c>
      <c r="F6" s="14">
        <v>5</v>
      </c>
      <c r="G6" s="14">
        <v>6</v>
      </c>
      <c r="H6" s="32"/>
      <c r="I6" s="14">
        <v>8</v>
      </c>
      <c r="J6" s="14">
        <v>9</v>
      </c>
      <c r="K6" s="14">
        <v>11</v>
      </c>
      <c r="L6" s="14">
        <v>12</v>
      </c>
      <c r="M6" s="14">
        <v>13</v>
      </c>
      <c r="N6" s="14">
        <v>14</v>
      </c>
      <c r="O6" s="14">
        <v>15</v>
      </c>
    </row>
    <row r="7" spans="1:30" ht="328.15" customHeight="1" x14ac:dyDescent="0.25">
      <c r="A7" s="10"/>
      <c r="B7" s="6">
        <f>ROW()-6</f>
        <v>1</v>
      </c>
      <c r="C7" s="6" t="s">
        <v>32</v>
      </c>
      <c r="D7" s="1" t="s">
        <v>33</v>
      </c>
      <c r="E7" s="1"/>
      <c r="F7" s="1" t="s">
        <v>35</v>
      </c>
      <c r="G7" s="4" t="s">
        <v>34</v>
      </c>
      <c r="H7" s="6">
        <v>280</v>
      </c>
      <c r="I7" s="43">
        <v>676</v>
      </c>
      <c r="J7" s="44" t="s">
        <v>72</v>
      </c>
      <c r="K7" s="44">
        <v>1182</v>
      </c>
      <c r="L7" s="5">
        <v>1178.82</v>
      </c>
      <c r="M7" s="5">
        <v>1393365.2400000002</v>
      </c>
      <c r="N7" s="5">
        <f>M7*1.18</f>
        <v>1644170.9832000001</v>
      </c>
      <c r="O7" s="1" t="s">
        <v>37</v>
      </c>
      <c r="P7" s="10"/>
      <c r="Q7" s="10"/>
      <c r="R7" s="10"/>
      <c r="S7" s="10"/>
      <c r="T7" s="10"/>
      <c r="U7" s="10"/>
      <c r="V7" s="10"/>
      <c r="W7" s="10"/>
      <c r="X7" s="10"/>
      <c r="Y7" s="10"/>
      <c r="AD7" s="10"/>
    </row>
    <row r="8" spans="1:30" x14ac:dyDescent="0.25">
      <c r="A8" s="10"/>
      <c r="B8" s="16"/>
      <c r="C8" s="18"/>
      <c r="D8" s="17"/>
      <c r="E8" s="17"/>
      <c r="F8" s="17"/>
      <c r="G8" s="18"/>
      <c r="H8" s="18"/>
      <c r="I8" s="18"/>
      <c r="J8" s="18"/>
      <c r="K8" s="18"/>
      <c r="L8" s="20"/>
      <c r="M8" s="21">
        <f>SUM($M$7)</f>
        <v>1393365.2400000002</v>
      </c>
      <c r="N8" s="5">
        <f>M8*1.18</f>
        <v>1644170.9832000001</v>
      </c>
      <c r="O8" s="2"/>
      <c r="P8" s="10"/>
      <c r="Q8" s="10"/>
      <c r="R8" s="10"/>
      <c r="S8" s="10"/>
      <c r="T8" s="10"/>
      <c r="U8" s="10"/>
      <c r="V8" s="10"/>
      <c r="W8" s="10"/>
      <c r="X8" s="10"/>
      <c r="Y8" s="10"/>
      <c r="AD8" s="10"/>
    </row>
    <row r="9" spans="1:30" s="10" customFormat="1" x14ac:dyDescent="0.25">
      <c r="B9" s="15"/>
      <c r="C9" s="15"/>
      <c r="D9" s="2"/>
      <c r="E9" s="2"/>
      <c r="F9" s="2"/>
      <c r="G9" s="15"/>
      <c r="H9" s="15"/>
      <c r="I9" s="15"/>
      <c r="J9" s="15"/>
      <c r="K9" s="15"/>
      <c r="L9" s="15"/>
      <c r="M9" s="15" t="s">
        <v>17</v>
      </c>
      <c r="N9" s="30">
        <f>N8-M8</f>
        <v>250805.74319999991</v>
      </c>
      <c r="O9" s="2"/>
    </row>
    <row r="10" spans="1:30" x14ac:dyDescent="0.25">
      <c r="B10" s="62" t="s">
        <v>3</v>
      </c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</row>
    <row r="11" spans="1:30" x14ac:dyDescent="0.25">
      <c r="B11" s="57" t="s">
        <v>4</v>
      </c>
      <c r="C11" s="57"/>
      <c r="D11" s="57"/>
      <c r="E11" s="66" t="s">
        <v>74</v>
      </c>
      <c r="F11" s="67"/>
      <c r="G11" s="67"/>
      <c r="H11" s="67"/>
      <c r="I11" s="67"/>
      <c r="J11" s="67"/>
      <c r="K11" s="67"/>
      <c r="L11" s="67"/>
      <c r="M11" s="67"/>
      <c r="N11" s="67"/>
      <c r="O11" s="68"/>
    </row>
    <row r="12" spans="1:30" ht="14.45" customHeight="1" x14ac:dyDescent="0.25">
      <c r="B12" s="57" t="s">
        <v>5</v>
      </c>
      <c r="C12" s="57"/>
      <c r="D12" s="57"/>
      <c r="E12" s="69" t="s">
        <v>73</v>
      </c>
      <c r="F12" s="69"/>
      <c r="G12" s="69"/>
      <c r="H12" s="69"/>
      <c r="I12" s="69"/>
      <c r="J12" s="69"/>
      <c r="K12" s="69"/>
      <c r="L12" s="69"/>
      <c r="M12" s="69"/>
      <c r="N12" s="69"/>
      <c r="O12" s="70"/>
      <c r="P12" s="2"/>
      <c r="Q12" s="2"/>
      <c r="R12" s="2"/>
      <c r="S12" s="2"/>
      <c r="T12" s="2"/>
      <c r="U12" s="2"/>
    </row>
    <row r="13" spans="1:30" x14ac:dyDescent="0.25">
      <c r="A13" s="10"/>
      <c r="B13" s="63" t="s">
        <v>19</v>
      </c>
      <c r="C13" s="64"/>
      <c r="D13" s="65"/>
      <c r="E13" s="66" t="s">
        <v>67</v>
      </c>
      <c r="F13" s="67"/>
      <c r="G13" s="67"/>
      <c r="H13" s="67"/>
      <c r="I13" s="67"/>
      <c r="J13" s="67"/>
      <c r="K13" s="67"/>
      <c r="L13" s="67"/>
      <c r="M13" s="67"/>
      <c r="N13" s="67"/>
      <c r="O13" s="68"/>
      <c r="P13" s="10"/>
    </row>
    <row r="14" spans="1:30" s="10" customFormat="1" x14ac:dyDescent="0.25">
      <c r="A14"/>
      <c r="B14" s="57" t="s">
        <v>6</v>
      </c>
      <c r="C14" s="57"/>
      <c r="D14" s="57"/>
      <c r="E14" s="66" t="s">
        <v>68</v>
      </c>
      <c r="F14" s="67"/>
      <c r="G14" s="67"/>
      <c r="H14" s="67"/>
      <c r="I14" s="67"/>
      <c r="J14" s="67"/>
      <c r="K14" s="67"/>
      <c r="L14" s="67"/>
      <c r="M14" s="67"/>
      <c r="N14" s="67"/>
      <c r="O14" s="68"/>
      <c r="P14"/>
    </row>
    <row r="15" spans="1:30" x14ac:dyDescent="0.25">
      <c r="B15" s="57" t="s">
        <v>7</v>
      </c>
      <c r="C15" s="57"/>
      <c r="D15" s="57"/>
      <c r="E15" s="66" t="s">
        <v>69</v>
      </c>
      <c r="F15" s="67"/>
      <c r="G15" s="67"/>
      <c r="H15" s="67"/>
      <c r="I15" s="67"/>
      <c r="J15" s="67"/>
      <c r="K15" s="67"/>
      <c r="L15" s="67"/>
      <c r="M15" s="67"/>
      <c r="N15" s="67"/>
      <c r="O15" s="68"/>
    </row>
    <row r="16" spans="1:30" ht="19.5" customHeight="1" x14ac:dyDescent="0.25">
      <c r="A16" s="10"/>
      <c r="B16" s="26"/>
      <c r="C16" s="26"/>
      <c r="D16" s="26"/>
      <c r="E16" s="26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10"/>
    </row>
    <row r="17" spans="1:16" x14ac:dyDescent="0.25">
      <c r="A17" s="10"/>
      <c r="B17" s="10"/>
      <c r="D17" s="10"/>
      <c r="F17" s="10"/>
      <c r="G17" s="10"/>
      <c r="I17" s="10"/>
      <c r="J17" s="10"/>
      <c r="K17" s="10"/>
      <c r="L17" s="10"/>
      <c r="M17" s="10"/>
      <c r="N17" s="10"/>
      <c r="O17" s="10"/>
      <c r="P17" s="10"/>
    </row>
    <row r="18" spans="1:16" s="10" customFormat="1" x14ac:dyDescent="0.25">
      <c r="A18"/>
      <c r="B18" t="s">
        <v>9</v>
      </c>
      <c r="D18"/>
      <c r="F18"/>
      <c r="G18"/>
      <c r="I18"/>
      <c r="J18"/>
      <c r="K18"/>
      <c r="L18" s="7"/>
      <c r="M18" s="7"/>
      <c r="N18" s="9"/>
      <c r="O18"/>
      <c r="P18"/>
    </row>
    <row r="19" spans="1:16" x14ac:dyDescent="0.25">
      <c r="D19" s="3" t="s">
        <v>70</v>
      </c>
      <c r="E19" s="3"/>
    </row>
    <row r="20" spans="1:16" x14ac:dyDescent="0.25">
      <c r="D20" s="3"/>
      <c r="E20" s="3"/>
    </row>
    <row r="21" spans="1:16" x14ac:dyDescent="0.25">
      <c r="D21" s="3"/>
      <c r="E21" s="3"/>
    </row>
  </sheetData>
  <mergeCells count="23">
    <mergeCell ref="B14:D14"/>
    <mergeCell ref="B15:D15"/>
    <mergeCell ref="M4:M5"/>
    <mergeCell ref="L4:L5"/>
    <mergeCell ref="B11:D11"/>
    <mergeCell ref="B10:O10"/>
    <mergeCell ref="B12:D12"/>
    <mergeCell ref="B13:D13"/>
    <mergeCell ref="E14:O14"/>
    <mergeCell ref="E15:O15"/>
    <mergeCell ref="E11:O11"/>
    <mergeCell ref="E12:O12"/>
    <mergeCell ref="E13:O13"/>
    <mergeCell ref="B2:O2"/>
    <mergeCell ref="B4:B5"/>
    <mergeCell ref="D4:D5"/>
    <mergeCell ref="N4:N5"/>
    <mergeCell ref="O4:O5"/>
    <mergeCell ref="F4:F5"/>
    <mergeCell ref="G4:G5"/>
    <mergeCell ref="C4:C5"/>
    <mergeCell ref="E4:E5"/>
    <mergeCell ref="H4:K4"/>
  </mergeCells>
  <pageMargins left="0.78740157480314965" right="0.19685039370078741" top="0.78740157480314965" bottom="0.39370078740157483" header="0.31496062992125984" footer="0.31496062992125984"/>
  <pageSetup paperSize="9" scale="62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"/>
  <sheetViews>
    <sheetView zoomScaleNormal="100" workbookViewId="0">
      <selection activeCell="O5" sqref="O5"/>
    </sheetView>
  </sheetViews>
  <sheetFormatPr defaultColWidth="8.85546875" defaultRowHeight="15" x14ac:dyDescent="0.25"/>
  <cols>
    <col min="1" max="1" width="1.28515625" style="34" customWidth="1"/>
    <col min="2" max="2" width="14.42578125" style="34" customWidth="1"/>
    <col min="3" max="7" width="8.85546875" style="34"/>
    <col min="8" max="8" width="18" style="34" customWidth="1"/>
    <col min="9" max="9" width="34.7109375" style="34" customWidth="1"/>
    <col min="10" max="16384" width="8.85546875" style="34"/>
  </cols>
  <sheetData>
    <row r="1" spans="2:15" ht="28.15" customHeight="1" x14ac:dyDescent="0.25">
      <c r="B1" s="71" t="s">
        <v>66</v>
      </c>
      <c r="C1" s="71"/>
      <c r="D1" s="71"/>
      <c r="E1" s="71"/>
      <c r="F1" s="71"/>
      <c r="G1" s="71"/>
      <c r="H1" s="71"/>
      <c r="I1" s="71"/>
    </row>
    <row r="2" spans="2:15" x14ac:dyDescent="0.25">
      <c r="B2" s="72" t="s">
        <v>38</v>
      </c>
      <c r="C2" s="35" t="s">
        <v>39</v>
      </c>
      <c r="D2" s="73" t="s">
        <v>40</v>
      </c>
      <c r="E2" s="73"/>
      <c r="F2" s="73" t="s">
        <v>41</v>
      </c>
      <c r="G2" s="73"/>
      <c r="H2" s="72" t="s">
        <v>42</v>
      </c>
      <c r="I2" s="72" t="s">
        <v>43</v>
      </c>
    </row>
    <row r="3" spans="2:15" s="48" customFormat="1" x14ac:dyDescent="0.25">
      <c r="B3" s="72"/>
      <c r="C3" s="47" t="s">
        <v>44</v>
      </c>
      <c r="D3" s="46" t="s">
        <v>45</v>
      </c>
      <c r="E3" s="46" t="s">
        <v>46</v>
      </c>
      <c r="F3" s="46" t="s">
        <v>47</v>
      </c>
      <c r="G3" s="46" t="s">
        <v>48</v>
      </c>
      <c r="H3" s="72"/>
      <c r="I3" s="72"/>
    </row>
    <row r="4" spans="2:15" ht="61.15" customHeight="1" x14ac:dyDescent="0.25">
      <c r="B4" s="36" t="s">
        <v>33</v>
      </c>
      <c r="C4" s="36">
        <v>50</v>
      </c>
      <c r="D4" s="36">
        <v>52</v>
      </c>
      <c r="E4" s="36">
        <v>15</v>
      </c>
      <c r="F4" s="36">
        <v>27</v>
      </c>
      <c r="G4" s="36"/>
      <c r="H4" s="37" t="s">
        <v>49</v>
      </c>
      <c r="I4" s="38" t="s">
        <v>50</v>
      </c>
    </row>
    <row r="5" spans="2:15" ht="76.150000000000006" customHeight="1" x14ac:dyDescent="0.25">
      <c r="B5" s="36" t="s">
        <v>33</v>
      </c>
      <c r="C5" s="36">
        <v>15</v>
      </c>
      <c r="D5" s="36">
        <v>50</v>
      </c>
      <c r="E5" s="36">
        <v>19</v>
      </c>
      <c r="F5" s="36"/>
      <c r="G5" s="36">
        <v>45</v>
      </c>
      <c r="H5" s="36" t="s">
        <v>51</v>
      </c>
      <c r="I5" s="38" t="s">
        <v>52</v>
      </c>
    </row>
    <row r="6" spans="2:15" ht="46.9" customHeight="1" x14ac:dyDescent="0.25">
      <c r="B6" s="36" t="s">
        <v>33</v>
      </c>
      <c r="C6" s="36">
        <v>105</v>
      </c>
      <c r="D6" s="36">
        <v>30</v>
      </c>
      <c r="E6" s="36"/>
      <c r="F6" s="36">
        <v>30</v>
      </c>
      <c r="G6" s="36">
        <v>30</v>
      </c>
      <c r="H6" s="36" t="s">
        <v>53</v>
      </c>
      <c r="I6" s="38" t="s">
        <v>54</v>
      </c>
    </row>
    <row r="7" spans="2:15" ht="93" customHeight="1" x14ac:dyDescent="0.25">
      <c r="B7" s="36" t="s">
        <v>33</v>
      </c>
      <c r="C7" s="36"/>
      <c r="D7" s="36">
        <v>85</v>
      </c>
      <c r="E7" s="36">
        <v>10</v>
      </c>
      <c r="F7" s="36"/>
      <c r="G7" s="36"/>
      <c r="H7" s="36" t="s">
        <v>55</v>
      </c>
      <c r="I7" s="39" t="s">
        <v>56</v>
      </c>
    </row>
    <row r="8" spans="2:15" ht="90" x14ac:dyDescent="0.25">
      <c r="B8" s="36" t="s">
        <v>33</v>
      </c>
      <c r="C8" s="36">
        <v>49</v>
      </c>
      <c r="D8" s="36">
        <v>10</v>
      </c>
      <c r="E8" s="36">
        <v>45</v>
      </c>
      <c r="F8" s="36"/>
      <c r="G8" s="36"/>
      <c r="H8" s="37" t="s">
        <v>57</v>
      </c>
      <c r="I8" s="40" t="s">
        <v>58</v>
      </c>
    </row>
    <row r="9" spans="2:15" ht="88.15" customHeight="1" x14ac:dyDescent="0.25">
      <c r="B9" s="36" t="s">
        <v>33</v>
      </c>
      <c r="C9" s="36">
        <v>38</v>
      </c>
      <c r="D9" s="36">
        <v>82</v>
      </c>
      <c r="E9" s="36">
        <v>80</v>
      </c>
      <c r="F9" s="36">
        <v>29</v>
      </c>
      <c r="G9" s="36"/>
      <c r="H9" s="37" t="s">
        <v>59</v>
      </c>
      <c r="I9" s="38" t="s">
        <v>60</v>
      </c>
      <c r="O9" s="34" t="s">
        <v>65</v>
      </c>
    </row>
    <row r="10" spans="2:15" ht="94.9" customHeight="1" x14ac:dyDescent="0.25">
      <c r="B10" s="36" t="s">
        <v>33</v>
      </c>
      <c r="C10" s="36">
        <v>23</v>
      </c>
      <c r="D10" s="36">
        <v>58</v>
      </c>
      <c r="E10" s="36">
        <v>81</v>
      </c>
      <c r="F10" s="36">
        <v>38</v>
      </c>
      <c r="G10" s="36"/>
      <c r="H10" s="36" t="s">
        <v>61</v>
      </c>
      <c r="I10" s="38" t="s">
        <v>62</v>
      </c>
    </row>
    <row r="11" spans="2:15" ht="121.9" customHeight="1" x14ac:dyDescent="0.25">
      <c r="B11" s="45" t="s">
        <v>33</v>
      </c>
      <c r="C11" s="41"/>
      <c r="D11" s="41">
        <v>59</v>
      </c>
      <c r="E11" s="41"/>
      <c r="F11" s="41">
        <v>27</v>
      </c>
      <c r="G11" s="41"/>
      <c r="H11" s="42" t="s">
        <v>63</v>
      </c>
      <c r="I11" s="39" t="s">
        <v>64</v>
      </c>
    </row>
  </sheetData>
  <mergeCells count="6">
    <mergeCell ref="B1:I1"/>
    <mergeCell ref="B2:B3"/>
    <mergeCell ref="D2:E2"/>
    <mergeCell ref="F2:G2"/>
    <mergeCell ref="H2:H3"/>
    <mergeCell ref="I2:I3"/>
  </mergeCells>
  <pageMargins left="0.70866141732283472" right="0.19685039370078741" top="0.74803149606299213" bottom="0" header="0.31496062992125984" footer="0"/>
  <pageSetup paperSize="9" scale="7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8" t="s">
        <v>22</v>
      </c>
      <c r="B5" t="e">
        <f>XLR_ERRNAME</f>
        <v>#NAME?</v>
      </c>
    </row>
    <row r="6" spans="1:19" x14ac:dyDescent="0.25">
      <c r="A6" t="s">
        <v>23</v>
      </c>
      <c r="B6">
        <v>7354</v>
      </c>
      <c r="C6" s="29" t="s">
        <v>24</v>
      </c>
      <c r="D6">
        <v>4905</v>
      </c>
      <c r="E6" s="29" t="s">
        <v>25</v>
      </c>
      <c r="F6" s="29" t="s">
        <v>26</v>
      </c>
      <c r="G6" s="29" t="s">
        <v>27</v>
      </c>
      <c r="H6" s="29" t="s">
        <v>27</v>
      </c>
      <c r="I6" s="29" t="s">
        <v>27</v>
      </c>
      <c r="J6" s="29" t="s">
        <v>25</v>
      </c>
      <c r="K6" s="29" t="s">
        <v>28</v>
      </c>
      <c r="L6" s="29" t="s">
        <v>29</v>
      </c>
      <c r="M6" s="29" t="s">
        <v>27</v>
      </c>
      <c r="N6" s="29" t="s">
        <v>27</v>
      </c>
      <c r="O6">
        <v>246342</v>
      </c>
      <c r="P6" s="29" t="s">
        <v>30</v>
      </c>
      <c r="Q6">
        <v>0</v>
      </c>
      <c r="R6" s="29" t="s">
        <v>27</v>
      </c>
      <c r="S6" s="29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Спецификация прил 1.2</vt:lpstr>
      <vt:lpstr>График доставки к прил 1.2 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Мустафин Ильдар Загирович</dc:creator>
  <cp:lastModifiedBy>Мигранова Регина Фангизовна</cp:lastModifiedBy>
  <cp:lastPrinted>2014-12-16T05:35:20Z</cp:lastPrinted>
  <dcterms:created xsi:type="dcterms:W3CDTF">2013-12-19T08:11:42Z</dcterms:created>
  <dcterms:modified xsi:type="dcterms:W3CDTF">2014-12-17T09:05:16Z</dcterms:modified>
</cp:coreProperties>
</file>